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x1\Desktop\交工养护采购文件  9月7日修改\"/>
    </mc:Choice>
  </mc:AlternateContent>
  <workbookProtection workbookAlgorithmName="SHA-512" workbookHashValue="3N5gNcxJxRZKLouz87mwcx0VR46CQYYdm567jKfMviPpRfvu3MKvM24tAfypWCH2JzNJqDPYjrmtUWQXL2IiqA==" workbookSaltValue="RvNoq1xz0Sl3EQAc+xjp3Q==" workbookSpinCount="100000" lockStructure="1"/>
  <bookViews>
    <workbookView xWindow="-111" yWindow="-111" windowWidth="30934" windowHeight="16894"/>
  </bookViews>
  <sheets>
    <sheet name="Sheet1" sheetId="1" r:id="rId1"/>
  </sheets>
  <definedNames>
    <definedName name="_xlnm.Print_Titles" localSheetId="0">Sheet1!$3:$4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1" i="1"/>
  <c r="G12" i="1"/>
  <c r="G13" i="1"/>
  <c r="G14" i="1"/>
  <c r="G15" i="1"/>
  <c r="G16" i="1"/>
  <c r="G17" i="1"/>
  <c r="G18" i="1"/>
  <c r="G20" i="1"/>
  <c r="G21" i="1"/>
  <c r="G22" i="1"/>
  <c r="G5" i="1"/>
  <c r="G23" i="1" l="1"/>
</calcChain>
</file>

<file path=xl/sharedStrings.xml><?xml version="1.0" encoding="utf-8"?>
<sst xmlns="http://schemas.openxmlformats.org/spreadsheetml/2006/main" count="60" uniqueCount="46">
  <si>
    <t>子目号</t>
  </si>
  <si>
    <t>子目名称</t>
  </si>
  <si>
    <t>单位</t>
  </si>
  <si>
    <t>工程量</t>
  </si>
  <si>
    <t>备注</t>
  </si>
  <si>
    <t>102-1</t>
  </si>
  <si>
    <t>竣工文件</t>
  </si>
  <si>
    <t>总额</t>
  </si>
  <si>
    <t>单价包含竣工文件装订、打码、组卷成册、文件柜等竣工文件交验完成的全部费用。</t>
  </si>
  <si>
    <t>一</t>
  </si>
  <si>
    <t>沥青路面病害处治工程数量表</t>
  </si>
  <si>
    <t>就地热再生4cmAC-16沥青混凝土面层</t>
  </si>
  <si>
    <t>m2</t>
  </si>
  <si>
    <t>包含除外加沥青混合料以外的所有辅材、机械、设备、人员、保险、检测等费用，包含但不限于再生剂、防撞车、检测车、柴油、安全布控、环保、摊铺、碾压、清扫、养生、交工前的修护等所有项目质量满足工程设计文件及技术规范（包括国家及行业现行有效的技术规范和招标文件载明的技术规范）要求。等完成此项工程的所有费用。</t>
  </si>
  <si>
    <t>铣刨4cm沥青混凝土面层</t>
  </si>
  <si>
    <t>运距52km，质量满足工程设计文件及技术规范（包括国家及行业现行有效的技术规范和招标文件载明的技术规范）要求。</t>
  </si>
  <si>
    <t>沥青路面拉毛</t>
  </si>
  <si>
    <t>二</t>
  </si>
  <si>
    <t>沥青路面局部病害处置工程数量表</t>
  </si>
  <si>
    <t>挖除沥青砼</t>
  </si>
  <si>
    <t>m3</t>
  </si>
  <si>
    <t>切缝</t>
  </si>
  <si>
    <t>m</t>
  </si>
  <si>
    <t>粘层</t>
  </si>
  <si>
    <t>单价包括完成此项工程的所有施工费用，质量满足工程设计文件及技术规范（包括国家及行业现行有效的技术规范和招标文件载明的技术规范）要求。</t>
  </si>
  <si>
    <t>5cmATB-25沥青碎石</t>
  </si>
  <si>
    <t>单价包括沥青混凝土到场后摊铺成型全部费用。主要包含但不限以下内容：安全、环保、摊铺（福格勒2100以上）、碾压、清扫、养生、交工前的修护、测量、试验、资料（达到归档要求）等所有项目费用。</t>
  </si>
  <si>
    <t>7cmATB-25沥青碎石</t>
  </si>
  <si>
    <t>4cmAC-16沥青碎石</t>
  </si>
  <si>
    <t>速凝混凝土</t>
  </si>
  <si>
    <t>质量满足工程设计文件及技术规范（包括国家及行业现行有效的技术规范和招标文件载明的技术规范）要求。</t>
  </si>
  <si>
    <t>压缝带</t>
  </si>
  <si>
    <t>三</t>
  </si>
  <si>
    <t>桥面病害处治工程数量表</t>
  </si>
  <si>
    <t>AC-16中粒式改性沥青混凝土面层4cm</t>
  </si>
  <si>
    <t>防水层</t>
  </si>
  <si>
    <t>铣刨沥青砼（4cm）</t>
  </si>
  <si>
    <t>合计</t>
  </si>
  <si>
    <t>注：1、所有工程细目工程量以实际发生为准，按照乙方实际完成且经甲方验收合格的工程量结算；2、测量放线人员、试验人员、技术人员及测量仪器等全部由乙方负责，相关费用已包括在上述单价内；3、上述单价已包括工程完工后标段内路基两侧整型及刷边费用；4、乙方需为一般纳税人；5、所有单价均是成型验收合格价，包括所用工、料、机的全部费用；6、所有甲供材料数量、质量等由乙方负责统计及验收;7、乙方所使用施工机械设备均需要按照甲方相关要求配备倒车影像、360全景影像，压路机必须配备防撞系统；8、乙方必须给所有参建人员购买雇主责任险，保额100万元/人。</t>
  </si>
  <si>
    <t>m2</t>
    <phoneticPr fontId="4" type="noConversion"/>
  </si>
  <si>
    <t>不含税单价（元）</t>
  </si>
  <si>
    <t>不含税总价（元）</t>
  </si>
  <si>
    <t>供应商报价</t>
    <phoneticPr fontId="6" type="noConversion"/>
  </si>
  <si>
    <t>不含税
单价限价（元）</t>
    <phoneticPr fontId="4" type="noConversion"/>
  </si>
  <si>
    <t>内蒙古交工养护工程技术有限责任公司G1013锡张高速锡林浩特至桑根达来段公路养护工程劳务协作项目</t>
    <phoneticPr fontId="4" type="noConversion"/>
  </si>
  <si>
    <r>
      <rPr>
        <sz val="10"/>
        <color theme="1"/>
        <rFont val="宋体"/>
        <family val="3"/>
        <charset val="134"/>
      </rPr>
      <t>项目名称:</t>
    </r>
    <r>
      <rPr>
        <b/>
        <sz val="10"/>
        <color theme="1"/>
        <rFont val="宋体"/>
        <family val="3"/>
        <charset val="134"/>
      </rPr>
      <t>G1013锡张高速锡林浩特至桑根达来段公路养护工程(热再生)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</si>
</sst>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1" x14ac:knownFonts="1">
    <font>
      <sz val="11"/>
      <color theme="1"/>
      <name val="等线"/>
      <family val="2"/>
      <charset val="134"/>
      <scheme val="minor"/>
    </font>
    <font>
      <sz val="12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b/>
      <sz val="18"/>
      <color theme="1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>
      <alignment vertical="center"/>
    </xf>
    <xf numFmtId="176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justify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justify" vertical="center" wrapText="1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 applyProtection="1">
      <alignment horizontal="right" vertical="center"/>
      <protection locked="0"/>
    </xf>
    <xf numFmtId="2" fontId="3" fillId="0" borderId="1" xfId="0" applyNumberFormat="1" applyFont="1" applyBorder="1" applyAlignment="1" applyProtection="1">
      <alignment horizontal="right" vertical="center"/>
      <protection hidden="1"/>
    </xf>
    <xf numFmtId="2" fontId="8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 applyProtection="1">
      <alignment horizontal="right" vertical="center"/>
      <protection locked="0"/>
    </xf>
    <xf numFmtId="2" fontId="10" fillId="0" borderId="1" xfId="0" applyNumberFormat="1" applyFont="1" applyBorder="1" applyAlignment="1">
      <alignment horizontal="right" vertical="center"/>
    </xf>
    <xf numFmtId="2" fontId="10" fillId="0" borderId="1" xfId="0" applyNumberFormat="1" applyFont="1" applyBorder="1" applyAlignment="1" applyProtection="1">
      <alignment horizontal="right" vertical="center"/>
      <protection locked="0"/>
    </xf>
    <xf numFmtId="2" fontId="9" fillId="0" borderId="12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topLeftCell="A17" workbookViewId="0">
      <selection activeCell="G23" sqref="G23"/>
    </sheetView>
  </sheetViews>
  <sheetFormatPr defaultColWidth="8.85546875" defaultRowHeight="14.15" x14ac:dyDescent="0.35"/>
  <cols>
    <col min="1" max="1" width="9" style="3" bestFit="1" customWidth="1"/>
    <col min="2" max="2" width="23.140625" style="3" customWidth="1"/>
    <col min="3" max="3" width="6.640625" style="3" bestFit="1" customWidth="1"/>
    <col min="4" max="4" width="9.42578125" style="3" bestFit="1" customWidth="1"/>
    <col min="5" max="5" width="10.78515625" style="3" customWidth="1"/>
    <col min="6" max="6" width="15.640625" style="3" customWidth="1"/>
    <col min="7" max="7" width="14.640625" style="3" bestFit="1" customWidth="1"/>
    <col min="8" max="8" width="38" style="3" customWidth="1"/>
    <col min="9" max="16384" width="8.85546875" style="3"/>
  </cols>
  <sheetData>
    <row r="1" spans="1:9" ht="50.4" customHeight="1" x14ac:dyDescent="0.35">
      <c r="A1" s="31" t="s">
        <v>44</v>
      </c>
      <c r="B1" s="31"/>
      <c r="C1" s="31"/>
      <c r="D1" s="31"/>
      <c r="E1" s="31"/>
      <c r="F1" s="31"/>
      <c r="G1" s="31"/>
      <c r="H1" s="31"/>
    </row>
    <row r="2" spans="1:9" customFormat="1" ht="21.65" customHeight="1" thickBot="1" x14ac:dyDescent="0.4">
      <c r="A2" s="42" t="s">
        <v>45</v>
      </c>
      <c r="B2" s="42"/>
      <c r="C2" s="42"/>
      <c r="D2" s="42"/>
      <c r="E2" s="42"/>
      <c r="F2" s="42"/>
      <c r="G2" s="42"/>
      <c r="H2" s="42"/>
    </row>
    <row r="3" spans="1:9" ht="15.65" customHeight="1" x14ac:dyDescent="0.35">
      <c r="A3" s="37" t="s">
        <v>0</v>
      </c>
      <c r="B3" s="39" t="s">
        <v>1</v>
      </c>
      <c r="C3" s="39" t="s">
        <v>2</v>
      </c>
      <c r="D3" s="39" t="s">
        <v>3</v>
      </c>
      <c r="E3" s="41" t="s">
        <v>43</v>
      </c>
      <c r="F3" s="30" t="s">
        <v>42</v>
      </c>
      <c r="G3" s="30"/>
      <c r="H3" s="32" t="s">
        <v>4</v>
      </c>
      <c r="I3" s="1"/>
    </row>
    <row r="4" spans="1:9" ht="15" x14ac:dyDescent="0.35">
      <c r="A4" s="38"/>
      <c r="B4" s="40"/>
      <c r="C4" s="40"/>
      <c r="D4" s="40"/>
      <c r="E4" s="40"/>
      <c r="F4" s="4" t="s">
        <v>40</v>
      </c>
      <c r="G4" s="4" t="s">
        <v>41</v>
      </c>
      <c r="H4" s="33"/>
      <c r="I4" s="1"/>
    </row>
    <row r="5" spans="1:9" ht="37.200000000000003" customHeight="1" x14ac:dyDescent="0.35">
      <c r="A5" s="13" t="s">
        <v>5</v>
      </c>
      <c r="B5" s="6" t="s">
        <v>6</v>
      </c>
      <c r="C5" s="5" t="s">
        <v>7</v>
      </c>
      <c r="D5" s="7">
        <v>1</v>
      </c>
      <c r="E5" s="21">
        <v>50448</v>
      </c>
      <c r="F5" s="22"/>
      <c r="G5" s="23">
        <f>IF(F5&gt;E5,"报价无效",ROUND(F5*D5,2))</f>
        <v>0</v>
      </c>
      <c r="H5" s="14" t="s">
        <v>8</v>
      </c>
      <c r="I5" s="2"/>
    </row>
    <row r="6" spans="1:9" ht="31.85" customHeight="1" x14ac:dyDescent="0.35">
      <c r="A6" s="15" t="s">
        <v>9</v>
      </c>
      <c r="B6" s="9" t="s">
        <v>10</v>
      </c>
      <c r="C6" s="8"/>
      <c r="D6" s="8"/>
      <c r="E6" s="24"/>
      <c r="F6" s="25"/>
      <c r="G6" s="23"/>
      <c r="H6" s="16"/>
      <c r="I6" s="2"/>
    </row>
    <row r="7" spans="1:9" ht="113.4" customHeight="1" x14ac:dyDescent="0.35">
      <c r="A7" s="15">
        <v>1</v>
      </c>
      <c r="B7" s="10" t="s">
        <v>11</v>
      </c>
      <c r="C7" s="11" t="s">
        <v>39</v>
      </c>
      <c r="D7" s="11">
        <v>158642</v>
      </c>
      <c r="E7" s="26">
        <v>25.76</v>
      </c>
      <c r="F7" s="27"/>
      <c r="G7" s="23">
        <f t="shared" ref="G7:G22" si="0">IF(F7&gt;E7,"报价无效",ROUND(F7*D7,2))</f>
        <v>0</v>
      </c>
      <c r="H7" s="14" t="s">
        <v>13</v>
      </c>
      <c r="I7" s="2"/>
    </row>
    <row r="8" spans="1:9" ht="36.65" customHeight="1" x14ac:dyDescent="0.35">
      <c r="A8" s="15">
        <v>2</v>
      </c>
      <c r="B8" s="10" t="s">
        <v>14</v>
      </c>
      <c r="C8" s="11" t="s">
        <v>12</v>
      </c>
      <c r="D8" s="11">
        <v>27768</v>
      </c>
      <c r="E8" s="26">
        <v>3.6</v>
      </c>
      <c r="F8" s="27"/>
      <c r="G8" s="23">
        <f t="shared" si="0"/>
        <v>0</v>
      </c>
      <c r="H8" s="34" t="s">
        <v>15</v>
      </c>
      <c r="I8" s="2"/>
    </row>
    <row r="9" spans="1:9" ht="36.65" customHeight="1" x14ac:dyDescent="0.35">
      <c r="A9" s="15">
        <v>3</v>
      </c>
      <c r="B9" s="10" t="s">
        <v>16</v>
      </c>
      <c r="C9" s="11" t="s">
        <v>12</v>
      </c>
      <c r="D9" s="11">
        <v>130904</v>
      </c>
      <c r="E9" s="26">
        <v>1.76</v>
      </c>
      <c r="F9" s="27"/>
      <c r="G9" s="23">
        <f t="shared" si="0"/>
        <v>0</v>
      </c>
      <c r="H9" s="34"/>
      <c r="I9" s="2"/>
    </row>
    <row r="10" spans="1:9" ht="34.200000000000003" customHeight="1" x14ac:dyDescent="0.35">
      <c r="A10" s="15" t="s">
        <v>17</v>
      </c>
      <c r="B10" s="12" t="s">
        <v>18</v>
      </c>
      <c r="C10" s="8"/>
      <c r="D10" s="8"/>
      <c r="E10" s="26"/>
      <c r="F10" s="27"/>
      <c r="G10" s="23"/>
      <c r="H10" s="16"/>
      <c r="I10" s="2"/>
    </row>
    <row r="11" spans="1:9" ht="42" customHeight="1" x14ac:dyDescent="0.35">
      <c r="A11" s="17">
        <v>4</v>
      </c>
      <c r="B11" s="10" t="s">
        <v>19</v>
      </c>
      <c r="C11" s="11" t="s">
        <v>20</v>
      </c>
      <c r="D11" s="11">
        <v>212.56</v>
      </c>
      <c r="E11" s="26">
        <v>89.98</v>
      </c>
      <c r="F11" s="27"/>
      <c r="G11" s="23">
        <f t="shared" si="0"/>
        <v>0</v>
      </c>
      <c r="H11" s="14" t="s">
        <v>15</v>
      </c>
      <c r="I11" s="2"/>
    </row>
    <row r="12" spans="1:9" ht="30" customHeight="1" x14ac:dyDescent="0.35">
      <c r="A12" s="17">
        <v>5</v>
      </c>
      <c r="B12" s="10" t="s">
        <v>21</v>
      </c>
      <c r="C12" s="11" t="s">
        <v>22</v>
      </c>
      <c r="D12" s="11">
        <v>17013.3</v>
      </c>
      <c r="E12" s="26">
        <v>1</v>
      </c>
      <c r="F12" s="27"/>
      <c r="G12" s="23">
        <f t="shared" si="0"/>
        <v>0</v>
      </c>
      <c r="H12" s="14"/>
      <c r="I12" s="2"/>
    </row>
    <row r="13" spans="1:9" ht="57.65" customHeight="1" x14ac:dyDescent="0.35">
      <c r="A13" s="17">
        <v>6</v>
      </c>
      <c r="B13" s="10" t="s">
        <v>23</v>
      </c>
      <c r="C13" s="11" t="s">
        <v>12</v>
      </c>
      <c r="D13" s="11">
        <v>4355</v>
      </c>
      <c r="E13" s="26">
        <v>1.5</v>
      </c>
      <c r="F13" s="27"/>
      <c r="G13" s="23">
        <f t="shared" si="0"/>
        <v>0</v>
      </c>
      <c r="H13" s="14" t="s">
        <v>24</v>
      </c>
      <c r="I13" s="2"/>
    </row>
    <row r="14" spans="1:9" ht="34.85" customHeight="1" x14ac:dyDescent="0.35">
      <c r="A14" s="17">
        <v>7</v>
      </c>
      <c r="B14" s="10" t="s">
        <v>25</v>
      </c>
      <c r="C14" s="11" t="s">
        <v>12</v>
      </c>
      <c r="D14" s="11">
        <v>1439.7</v>
      </c>
      <c r="E14" s="26">
        <v>5.08</v>
      </c>
      <c r="F14" s="27"/>
      <c r="G14" s="23">
        <f t="shared" si="0"/>
        <v>0</v>
      </c>
      <c r="H14" s="34" t="s">
        <v>26</v>
      </c>
      <c r="I14" s="2"/>
    </row>
    <row r="15" spans="1:9" ht="34.85" customHeight="1" x14ac:dyDescent="0.35">
      <c r="A15" s="17">
        <v>8</v>
      </c>
      <c r="B15" s="10" t="s">
        <v>27</v>
      </c>
      <c r="C15" s="11" t="s">
        <v>12</v>
      </c>
      <c r="D15" s="11">
        <v>798.67</v>
      </c>
      <c r="E15" s="26">
        <v>6.2</v>
      </c>
      <c r="F15" s="27"/>
      <c r="G15" s="23">
        <f t="shared" si="0"/>
        <v>0</v>
      </c>
      <c r="H15" s="34"/>
      <c r="I15" s="2"/>
    </row>
    <row r="16" spans="1:9" ht="34.85" customHeight="1" x14ac:dyDescent="0.35">
      <c r="A16" s="17">
        <v>9</v>
      </c>
      <c r="B16" s="10" t="s">
        <v>28</v>
      </c>
      <c r="C16" s="11" t="s">
        <v>12</v>
      </c>
      <c r="D16" s="11">
        <v>2116.67</v>
      </c>
      <c r="E16" s="26">
        <v>4.5199999999999996</v>
      </c>
      <c r="F16" s="27"/>
      <c r="G16" s="23">
        <f t="shared" si="0"/>
        <v>0</v>
      </c>
      <c r="H16" s="34"/>
      <c r="I16" s="2"/>
    </row>
    <row r="17" spans="1:9" ht="28.85" customHeight="1" x14ac:dyDescent="0.35">
      <c r="A17" s="17">
        <v>10</v>
      </c>
      <c r="B17" s="10" t="s">
        <v>29</v>
      </c>
      <c r="C17" s="11" t="s">
        <v>20</v>
      </c>
      <c r="D17" s="11">
        <v>38.33</v>
      </c>
      <c r="E17" s="26">
        <v>1110</v>
      </c>
      <c r="F17" s="27"/>
      <c r="G17" s="23">
        <f t="shared" si="0"/>
        <v>0</v>
      </c>
      <c r="H17" s="34" t="s">
        <v>30</v>
      </c>
      <c r="I17" s="2"/>
    </row>
    <row r="18" spans="1:9" ht="28.85" customHeight="1" x14ac:dyDescent="0.35">
      <c r="A18" s="17">
        <v>11</v>
      </c>
      <c r="B18" s="10" t="s">
        <v>31</v>
      </c>
      <c r="C18" s="11" t="s">
        <v>22</v>
      </c>
      <c r="D18" s="11">
        <v>5750</v>
      </c>
      <c r="E18" s="26">
        <v>3.5</v>
      </c>
      <c r="F18" s="27"/>
      <c r="G18" s="23">
        <f t="shared" si="0"/>
        <v>0</v>
      </c>
      <c r="H18" s="34"/>
      <c r="I18" s="2"/>
    </row>
    <row r="19" spans="1:9" ht="29.4" customHeight="1" x14ac:dyDescent="0.35">
      <c r="A19" s="15" t="s">
        <v>32</v>
      </c>
      <c r="B19" s="9" t="s">
        <v>33</v>
      </c>
      <c r="C19" s="11"/>
      <c r="D19" s="11"/>
      <c r="E19" s="26"/>
      <c r="F19" s="27"/>
      <c r="G19" s="23"/>
      <c r="H19" s="16"/>
      <c r="I19" s="2"/>
    </row>
    <row r="20" spans="1:9" ht="69" customHeight="1" x14ac:dyDescent="0.35">
      <c r="A20" s="17">
        <v>12</v>
      </c>
      <c r="B20" s="10" t="s">
        <v>34</v>
      </c>
      <c r="C20" s="11" t="s">
        <v>12</v>
      </c>
      <c r="D20" s="11">
        <v>1992</v>
      </c>
      <c r="E20" s="26">
        <v>4.5199999999999996</v>
      </c>
      <c r="F20" s="27"/>
      <c r="G20" s="23">
        <f t="shared" si="0"/>
        <v>0</v>
      </c>
      <c r="H20" s="18" t="s">
        <v>26</v>
      </c>
      <c r="I20" s="2"/>
    </row>
    <row r="21" spans="1:9" ht="55.2" customHeight="1" x14ac:dyDescent="0.35">
      <c r="A21" s="17">
        <v>13</v>
      </c>
      <c r="B21" s="10" t="s">
        <v>35</v>
      </c>
      <c r="C21" s="11" t="s">
        <v>12</v>
      </c>
      <c r="D21" s="11">
        <v>1992</v>
      </c>
      <c r="E21" s="26">
        <v>7.4</v>
      </c>
      <c r="F21" s="27"/>
      <c r="G21" s="23">
        <f t="shared" si="0"/>
        <v>0</v>
      </c>
      <c r="H21" s="18" t="s">
        <v>24</v>
      </c>
      <c r="I21" s="2"/>
    </row>
    <row r="22" spans="1:9" ht="42" customHeight="1" x14ac:dyDescent="0.35">
      <c r="A22" s="17">
        <v>14</v>
      </c>
      <c r="B22" s="10" t="s">
        <v>36</v>
      </c>
      <c r="C22" s="11" t="s">
        <v>12</v>
      </c>
      <c r="D22" s="11">
        <v>1992</v>
      </c>
      <c r="E22" s="26">
        <v>3.94</v>
      </c>
      <c r="F22" s="27"/>
      <c r="G22" s="23">
        <f t="shared" si="0"/>
        <v>0</v>
      </c>
      <c r="H22" s="14" t="s">
        <v>15</v>
      </c>
      <c r="I22" s="2"/>
    </row>
    <row r="23" spans="1:9" ht="34.85" customHeight="1" thickBot="1" x14ac:dyDescent="0.4">
      <c r="A23" s="35" t="s">
        <v>37</v>
      </c>
      <c r="B23" s="36"/>
      <c r="C23" s="19"/>
      <c r="D23" s="19"/>
      <c r="E23" s="28"/>
      <c r="F23" s="28"/>
      <c r="G23" s="28">
        <f>SUM(G5:G22)</f>
        <v>0</v>
      </c>
      <c r="H23" s="20"/>
      <c r="I23" s="2"/>
    </row>
    <row r="24" spans="1:9" ht="72.650000000000006" customHeight="1" x14ac:dyDescent="0.35">
      <c r="A24" s="29" t="s">
        <v>38</v>
      </c>
      <c r="B24" s="29"/>
      <c r="C24" s="29"/>
      <c r="D24" s="29"/>
      <c r="E24" s="29"/>
      <c r="F24" s="29"/>
      <c r="G24" s="29"/>
      <c r="H24" s="29"/>
      <c r="I24" s="2"/>
    </row>
  </sheetData>
  <sheetProtection algorithmName="SHA-512" hashValue="pKCxzNlLHjlm5W38tv6QbG8+2tAFWDcdBcTm2rSQqjecBJ7rMoU3IVXy8eRMaGVqqldXlfjTqSHyEesRgAkAWA==" saltValue="pJoTbIfclbJGDTRvdhDvbg==" spinCount="100000" sheet="1"/>
  <mergeCells count="14">
    <mergeCell ref="A24:H24"/>
    <mergeCell ref="F3:G3"/>
    <mergeCell ref="A1:H1"/>
    <mergeCell ref="H3:H4"/>
    <mergeCell ref="H8:H9"/>
    <mergeCell ref="H14:H16"/>
    <mergeCell ref="H17:H18"/>
    <mergeCell ref="A23:B23"/>
    <mergeCell ref="A3:A4"/>
    <mergeCell ref="B3:B4"/>
    <mergeCell ref="C3:C4"/>
    <mergeCell ref="D3:D4"/>
    <mergeCell ref="E3:E4"/>
    <mergeCell ref="A2:H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东波 翟</dc:creator>
  <cp:lastModifiedBy>x1</cp:lastModifiedBy>
  <cp:lastPrinted>2025-09-06T06:03:32Z</cp:lastPrinted>
  <dcterms:created xsi:type="dcterms:W3CDTF">2025-09-02T10:22:33Z</dcterms:created>
  <dcterms:modified xsi:type="dcterms:W3CDTF">2025-09-09T08:56:10Z</dcterms:modified>
</cp:coreProperties>
</file>